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lian\Desktop\"/>
    </mc:Choice>
  </mc:AlternateContent>
  <bookViews>
    <workbookView xWindow="0" yWindow="0" windowWidth="23040" windowHeight="8532"/>
  </bookViews>
  <sheets>
    <sheet name="Отчетна инф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4" i="1" l="1"/>
  <c r="N34" i="1"/>
  <c r="M34" i="1"/>
  <c r="L34" i="1"/>
  <c r="K34" i="1"/>
  <c r="J34" i="1"/>
  <c r="I34" i="1"/>
  <c r="H34" i="1"/>
  <c r="G34" i="1"/>
  <c r="F34" i="1"/>
  <c r="C34" i="1" s="1"/>
  <c r="E34" i="1"/>
  <c r="D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 s="1"/>
  <c r="I21" i="1"/>
  <c r="H21" i="1"/>
  <c r="G21" i="1"/>
  <c r="F21" i="1"/>
  <c r="E21" i="1"/>
  <c r="D21" i="1"/>
  <c r="C21" i="1"/>
  <c r="I20" i="1"/>
  <c r="H20" i="1"/>
  <c r="G20" i="1"/>
  <c r="F20" i="1"/>
  <c r="C20" i="1" s="1"/>
  <c r="E20" i="1"/>
  <c r="D20" i="1"/>
  <c r="I19" i="1"/>
  <c r="H19" i="1"/>
  <c r="G19" i="1"/>
  <c r="F19" i="1"/>
  <c r="E19" i="1"/>
  <c r="D19" i="1"/>
  <c r="C19" i="1" s="1"/>
  <c r="C6" i="1"/>
  <c r="C5" i="1"/>
  <c r="C4" i="1"/>
</calcChain>
</file>

<file path=xl/sharedStrings.xml><?xml version="1.0" encoding="utf-8"?>
<sst xmlns="http://schemas.openxmlformats.org/spreadsheetml/2006/main" count="30" uniqueCount="10">
  <si>
    <t>Отчетна информация 2019 - ТЕЦ 200 дка.</t>
  </si>
  <si>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</si>
  <si>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</si>
  <si>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</si>
  <si>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</si>
  <si>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</si>
  <si>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 xml:space="preserve">Марин Генуров </t>
  </si>
  <si>
    <t>/Изп. Директор/</t>
  </si>
  <si>
    <t>Отчетна информация 2019 - 2020 - ТЕЦ 200 дка.</t>
  </si>
  <si>
    <t>Отчетна информация 2020 - 2021 - ТЕЦ 200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</si>
</sst>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eni%20Zvanichevo/8.%20Ceni/5.%20V%20regulatoren%20period/200/1.%20KEVR%20TEC%20200%20Otchet%202019%20i%20Prognoza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"/>
      <sheetName val="Разходи 2019"/>
      <sheetName val="Амортизации"/>
      <sheetName val="GORIVA"/>
      <sheetName val="ПРОГНОЗА"/>
      <sheetName val="Отчетна ин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6">
          <cell r="E36">
            <v>923.76</v>
          </cell>
          <cell r="F36">
            <v>923.76</v>
          </cell>
          <cell r="G36">
            <v>2050.8252000000002</v>
          </cell>
          <cell r="H36">
            <v>1637.7360000000001</v>
          </cell>
          <cell r="I36">
            <v>1824.72</v>
          </cell>
          <cell r="J36">
            <v>3414.6239999999998</v>
          </cell>
          <cell r="K36">
            <v>3353.04</v>
          </cell>
          <cell r="L36">
            <v>3129.5039999999999</v>
          </cell>
          <cell r="M36">
            <v>3353.04</v>
          </cell>
          <cell r="N36">
            <v>3353.04</v>
          </cell>
          <cell r="O36">
            <v>2490.864</v>
          </cell>
          <cell r="P36">
            <v>61.584000000000003</v>
          </cell>
        </row>
        <row r="39">
          <cell r="E39">
            <v>52.223999999999997</v>
          </cell>
          <cell r="F39">
            <v>52.223999999999997</v>
          </cell>
          <cell r="G39">
            <v>102.60599999999999</v>
          </cell>
          <cell r="H39">
            <v>84.552000000000007</v>
          </cell>
          <cell r="I39">
            <v>91.343999999999994</v>
          </cell>
          <cell r="J39">
            <v>163.63200000000001</v>
          </cell>
          <cell r="K39">
            <v>160.94399999999999</v>
          </cell>
          <cell r="L39">
            <v>149.85599999999999</v>
          </cell>
          <cell r="M39">
            <v>160.94399999999999</v>
          </cell>
          <cell r="N39">
            <v>160.56</v>
          </cell>
          <cell r="O39">
            <v>123.312</v>
          </cell>
          <cell r="P39">
            <v>14.208</v>
          </cell>
        </row>
        <row r="45">
          <cell r="E45">
            <v>871.53599999999994</v>
          </cell>
          <cell r="F45">
            <v>871.53599999999994</v>
          </cell>
          <cell r="G45">
            <v>1948.2192000000002</v>
          </cell>
          <cell r="H45">
            <v>1553.1840000000002</v>
          </cell>
          <cell r="I45">
            <v>1733.376</v>
          </cell>
          <cell r="J45">
            <v>3250.9919999999997</v>
          </cell>
          <cell r="K45">
            <v>3192.096</v>
          </cell>
          <cell r="L45">
            <v>2979.6480000000001</v>
          </cell>
          <cell r="M45">
            <v>3192.096</v>
          </cell>
          <cell r="N45">
            <v>3192.48</v>
          </cell>
          <cell r="O45">
            <v>2367.5520000000001</v>
          </cell>
          <cell r="P45">
            <v>47.376000000000005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A13" workbookViewId="0">
      <selection activeCell="K37" sqref="K37"/>
    </sheetView>
  </sheetViews>
  <sheetFormatPr defaultRowHeight="13.2" x14ac:dyDescent="0.25"/>
  <cols>
    <col min="1" max="1" width="29.44140625" customWidth="1"/>
  </cols>
  <sheetData>
    <row r="1" spans="1:1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3" spans="1:15" x14ac:dyDescent="0.25">
      <c r="A3" s="2"/>
      <c r="B3" s="2"/>
      <c r="C3" s="3" t="s">
        <v>1</v>
      </c>
      <c r="D3" s="2">
        <v>1.2019</v>
      </c>
      <c r="E3" s="2">
        <v>2.2019000000000002</v>
      </c>
      <c r="F3" s="2">
        <v>3.2019000000000002</v>
      </c>
      <c r="G3" s="2">
        <v>4.2019000000000002</v>
      </c>
      <c r="H3" s="2">
        <v>5.2019000000000002</v>
      </c>
      <c r="I3" s="2">
        <v>6.2019000000000002</v>
      </c>
      <c r="J3" s="2">
        <v>7.2019000000000002</v>
      </c>
      <c r="K3" s="2">
        <v>8.2019000000000002</v>
      </c>
      <c r="L3" s="2">
        <v>9.2019000000000002</v>
      </c>
      <c r="M3" s="2">
        <v>10.2019</v>
      </c>
      <c r="N3" s="2">
        <v>11.2019</v>
      </c>
      <c r="O3" s="2">
        <v>12.2019</v>
      </c>
    </row>
    <row r="4" spans="1:15" x14ac:dyDescent="0.25">
      <c r="A4" s="2" t="s">
        <v>2</v>
      </c>
      <c r="B4" s="2" t="s">
        <v>3</v>
      </c>
      <c r="C4" s="4">
        <f>SUM(D4:O4)</f>
        <v>28003.255182023124</v>
      </c>
      <c r="D4" s="4">
        <v>3458.2790648785253</v>
      </c>
      <c r="E4" s="4">
        <v>3135.3947017447053</v>
      </c>
      <c r="F4" s="4">
        <v>3426.1941156754201</v>
      </c>
      <c r="G4" s="4">
        <v>3261.2999999999952</v>
      </c>
      <c r="H4" s="4">
        <v>3465.2836024055796</v>
      </c>
      <c r="I4" s="4">
        <v>796.83482998303907</v>
      </c>
      <c r="J4" s="4">
        <v>491.6815890085</v>
      </c>
      <c r="K4" s="4">
        <v>1278.23209098912</v>
      </c>
      <c r="L4" s="4">
        <v>2165.5670420759761</v>
      </c>
      <c r="M4" s="4">
        <v>1656.6988328468199</v>
      </c>
      <c r="N4" s="4">
        <v>1473.5409102000001</v>
      </c>
      <c r="O4" s="4">
        <v>3394.2484022154331</v>
      </c>
    </row>
    <row r="5" spans="1:15" x14ac:dyDescent="0.25">
      <c r="A5" s="2" t="s">
        <v>4</v>
      </c>
      <c r="B5" s="2" t="s">
        <v>3</v>
      </c>
      <c r="C5" s="4">
        <f>SUM(D5:O5)</f>
        <v>1337.1071820231148</v>
      </c>
      <c r="D5" s="4">
        <v>171.79106487852579</v>
      </c>
      <c r="E5" s="4">
        <v>156.3167017447052</v>
      </c>
      <c r="F5" s="4">
        <v>171.89011567541979</v>
      </c>
      <c r="G5" s="4">
        <v>102.27599999999542</v>
      </c>
      <c r="H5" s="4">
        <v>171.91960240557987</v>
      </c>
      <c r="I5" s="4">
        <v>40.048829983039077</v>
      </c>
      <c r="J5" s="4">
        <v>24.82758900850002</v>
      </c>
      <c r="K5" s="4">
        <v>64.018090989120083</v>
      </c>
      <c r="L5" s="4">
        <v>108.66504207597606</v>
      </c>
      <c r="M5" s="4">
        <v>82.56883284681993</v>
      </c>
      <c r="N5" s="4">
        <v>73.752910200000215</v>
      </c>
      <c r="O5" s="4">
        <v>169.03240221543317</v>
      </c>
    </row>
    <row r="6" spans="1:15" x14ac:dyDescent="0.25">
      <c r="A6" s="2" t="s">
        <v>5</v>
      </c>
      <c r="B6" s="2" t="s">
        <v>3</v>
      </c>
      <c r="C6" s="4">
        <f>SUM(D6:O6)</f>
        <v>26666.147999999997</v>
      </c>
      <c r="D6" s="4">
        <v>3286.4879999999998</v>
      </c>
      <c r="E6" s="4">
        <v>2979.078</v>
      </c>
      <c r="F6" s="4">
        <v>3254.3040000000001</v>
      </c>
      <c r="G6" s="4">
        <v>3159.0239999999999</v>
      </c>
      <c r="H6" s="4">
        <v>3293.364</v>
      </c>
      <c r="I6" s="4">
        <v>756.78599999999994</v>
      </c>
      <c r="J6" s="4">
        <v>466.85399999999998</v>
      </c>
      <c r="K6" s="4">
        <v>1214.2139999999999</v>
      </c>
      <c r="L6" s="4">
        <v>2056.902</v>
      </c>
      <c r="M6" s="4">
        <v>1574.13</v>
      </c>
      <c r="N6" s="4">
        <v>1399.788</v>
      </c>
      <c r="O6" s="4">
        <v>3225.2159999999999</v>
      </c>
    </row>
    <row r="8" spans="1:15" x14ac:dyDescent="0.25">
      <c r="M8" s="5" t="s">
        <v>6</v>
      </c>
    </row>
    <row r="9" spans="1:15" x14ac:dyDescent="0.25">
      <c r="N9" s="6" t="s">
        <v>7</v>
      </c>
      <c r="O9" s="6"/>
    </row>
    <row r="10" spans="1:15" x14ac:dyDescent="0.25">
      <c r="N10" s="6"/>
      <c r="O10" s="6"/>
    </row>
    <row r="16" spans="1:15" x14ac:dyDescent="0.25">
      <c r="A16" s="1" t="s">
        <v>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8" spans="1:15" x14ac:dyDescent="0.25">
      <c r="A18" s="2"/>
      <c r="B18" s="2"/>
      <c r="C18" s="3" t="s">
        <v>1</v>
      </c>
      <c r="D18" s="2">
        <v>7.2019000000000002</v>
      </c>
      <c r="E18" s="2">
        <v>8.2019000000000002</v>
      </c>
      <c r="F18" s="2">
        <v>9.2019000000000002</v>
      </c>
      <c r="G18" s="2">
        <v>10.2019</v>
      </c>
      <c r="H18" s="2">
        <v>11.2019</v>
      </c>
      <c r="I18" s="2">
        <v>12.2019</v>
      </c>
      <c r="J18" s="7">
        <v>1.202</v>
      </c>
      <c r="K18" s="7">
        <v>2.202</v>
      </c>
      <c r="L18" s="7">
        <v>3.202</v>
      </c>
      <c r="M18" s="7">
        <v>4.202</v>
      </c>
      <c r="N18" s="7">
        <v>5.202</v>
      </c>
      <c r="O18" s="7">
        <v>6.202</v>
      </c>
    </row>
    <row r="19" spans="1:15" x14ac:dyDescent="0.25">
      <c r="A19" s="2" t="s">
        <v>2</v>
      </c>
      <c r="B19" s="2" t="s">
        <v>3</v>
      </c>
      <c r="C19" s="4">
        <f>SUM(D19:O19)</f>
        <v>25750.591141917619</v>
      </c>
      <c r="D19" s="4">
        <f>J4</f>
        <v>491.6815890085</v>
      </c>
      <c r="E19" s="4">
        <f t="shared" ref="E19:I21" si="0">K4</f>
        <v>1278.23209098912</v>
      </c>
      <c r="F19" s="4">
        <f t="shared" si="0"/>
        <v>2165.5670420759761</v>
      </c>
      <c r="G19" s="4">
        <f t="shared" si="0"/>
        <v>1656.6988328468199</v>
      </c>
      <c r="H19" s="4">
        <f t="shared" si="0"/>
        <v>1473.5409102000001</v>
      </c>
      <c r="I19" s="4">
        <f t="shared" si="0"/>
        <v>3394.2484022154331</v>
      </c>
      <c r="J19" s="4">
        <v>3296.1881621570997</v>
      </c>
      <c r="K19" s="4">
        <v>3057.4341124246689</v>
      </c>
      <c r="L19" s="4">
        <v>3353</v>
      </c>
      <c r="M19" s="4">
        <v>3291</v>
      </c>
      <c r="N19" s="4">
        <v>1677</v>
      </c>
      <c r="O19" s="4">
        <v>616</v>
      </c>
    </row>
    <row r="20" spans="1:15" x14ac:dyDescent="0.25">
      <c r="A20" s="2" t="s">
        <v>4</v>
      </c>
      <c r="B20" s="2" t="s">
        <v>3</v>
      </c>
      <c r="C20" s="4">
        <f>SUM(D20:O20)</f>
        <v>1281.7891419176176</v>
      </c>
      <c r="D20" s="4">
        <f>J5</f>
        <v>24.82758900850002</v>
      </c>
      <c r="E20" s="4">
        <f t="shared" si="0"/>
        <v>64.018090989120083</v>
      </c>
      <c r="F20" s="4">
        <f t="shared" si="0"/>
        <v>108.66504207597606</v>
      </c>
      <c r="G20" s="4">
        <f t="shared" si="0"/>
        <v>82.56883284681993</v>
      </c>
      <c r="H20" s="4">
        <f t="shared" si="0"/>
        <v>73.752910200000215</v>
      </c>
      <c r="I20" s="4">
        <f t="shared" si="0"/>
        <v>169.03240221543317</v>
      </c>
      <c r="J20" s="4">
        <v>163.42616215709944</v>
      </c>
      <c r="K20" s="4">
        <v>152.49811242466873</v>
      </c>
      <c r="L20" s="4">
        <v>161</v>
      </c>
      <c r="M20" s="4">
        <v>158</v>
      </c>
      <c r="N20" s="4">
        <v>86</v>
      </c>
      <c r="O20" s="4">
        <v>38</v>
      </c>
    </row>
    <row r="21" spans="1:15" x14ac:dyDescent="0.25">
      <c r="A21" s="2" t="s">
        <v>5</v>
      </c>
      <c r="B21" s="2" t="s">
        <v>3</v>
      </c>
      <c r="C21" s="4">
        <f>SUM(D21:O21)</f>
        <v>24467.802000000003</v>
      </c>
      <c r="D21" s="4">
        <f>J6</f>
        <v>466.85399999999998</v>
      </c>
      <c r="E21" s="4">
        <f t="shared" si="0"/>
        <v>1214.2139999999999</v>
      </c>
      <c r="F21" s="4">
        <f t="shared" si="0"/>
        <v>2056.902</v>
      </c>
      <c r="G21" s="4">
        <f t="shared" si="0"/>
        <v>1574.13</v>
      </c>
      <c r="H21" s="4">
        <f t="shared" si="0"/>
        <v>1399.788</v>
      </c>
      <c r="I21" s="4">
        <f t="shared" si="0"/>
        <v>3225.2159999999999</v>
      </c>
      <c r="J21" s="4">
        <v>3132.7620000000002</v>
      </c>
      <c r="K21" s="4">
        <v>2904.9360000000001</v>
      </c>
      <c r="L21" s="4">
        <v>3192</v>
      </c>
      <c r="M21" s="4">
        <v>3134</v>
      </c>
      <c r="N21" s="4">
        <v>1590</v>
      </c>
      <c r="O21" s="4">
        <v>577</v>
      </c>
    </row>
    <row r="23" spans="1:15" x14ac:dyDescent="0.25">
      <c r="M23" s="5" t="s">
        <v>6</v>
      </c>
    </row>
    <row r="24" spans="1:15" x14ac:dyDescent="0.25">
      <c r="N24" s="6" t="s">
        <v>7</v>
      </c>
      <c r="O24" s="6"/>
    </row>
    <row r="25" spans="1:15" x14ac:dyDescent="0.25">
      <c r="N25" s="6"/>
      <c r="O25" s="6"/>
    </row>
    <row r="29" spans="1:15" x14ac:dyDescent="0.25">
      <c r="A29" s="1" t="s">
        <v>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1" spans="1:15" x14ac:dyDescent="0.25">
      <c r="A31" s="2"/>
      <c r="B31" s="2"/>
      <c r="C31" s="3" t="s">
        <v>1</v>
      </c>
      <c r="D31" s="7">
        <v>7.202</v>
      </c>
      <c r="E31" s="7">
        <v>8.202</v>
      </c>
      <c r="F31" s="7">
        <v>9.202</v>
      </c>
      <c r="G31" s="7">
        <v>10.202</v>
      </c>
      <c r="H31" s="7">
        <v>11.202</v>
      </c>
      <c r="I31" s="7">
        <v>12.202</v>
      </c>
      <c r="J31" s="7">
        <v>1.2020999999999999</v>
      </c>
      <c r="K31" s="7">
        <v>1.2020999999999999</v>
      </c>
      <c r="L31" s="7">
        <v>1.2020999999999999</v>
      </c>
      <c r="M31" s="7">
        <v>1.2020999999999999</v>
      </c>
      <c r="N31" s="7">
        <v>1.2020999999999999</v>
      </c>
      <c r="O31" s="7">
        <v>1.2020999999999999</v>
      </c>
    </row>
    <row r="32" spans="1:15" x14ac:dyDescent="0.25">
      <c r="A32" s="2" t="s">
        <v>2</v>
      </c>
      <c r="B32" s="2" t="s">
        <v>3</v>
      </c>
      <c r="C32" s="4">
        <f>SUM(D32:O32)</f>
        <v>26516.497200000005</v>
      </c>
      <c r="D32" s="4">
        <f>[1]Спецификация!E36</f>
        <v>923.76</v>
      </c>
      <c r="E32" s="4">
        <f>[1]Спецификация!F36</f>
        <v>923.76</v>
      </c>
      <c r="F32" s="4">
        <f>[1]Спецификация!G36</f>
        <v>2050.8252000000002</v>
      </c>
      <c r="G32" s="4">
        <f>[1]Спецификация!H36</f>
        <v>1637.7360000000001</v>
      </c>
      <c r="H32" s="4">
        <f>[1]Спецификация!I36</f>
        <v>1824.72</v>
      </c>
      <c r="I32" s="4">
        <f>[1]Спецификация!J36</f>
        <v>3414.6239999999998</v>
      </c>
      <c r="J32" s="4">
        <f>[1]Спецификация!K36</f>
        <v>3353.04</v>
      </c>
      <c r="K32" s="4">
        <f>[1]Спецификация!L36</f>
        <v>3129.5039999999999</v>
      </c>
      <c r="L32" s="4">
        <f>[1]Спецификация!M36</f>
        <v>3353.04</v>
      </c>
      <c r="M32" s="4">
        <f>[1]Спецификация!N36</f>
        <v>3353.04</v>
      </c>
      <c r="N32" s="4">
        <f>[1]Спецификация!O36</f>
        <v>2490.864</v>
      </c>
      <c r="O32" s="4">
        <f>[1]Спецификация!P36</f>
        <v>61.584000000000003</v>
      </c>
    </row>
    <row r="33" spans="1:15" x14ac:dyDescent="0.25">
      <c r="A33" s="2" t="s">
        <v>4</v>
      </c>
      <c r="B33" s="2" t="s">
        <v>3</v>
      </c>
      <c r="C33" s="4">
        <f>SUM(D33:O33)</f>
        <v>1316.4059999999999</v>
      </c>
      <c r="D33" s="4">
        <f>[1]Спецификация!E39</f>
        <v>52.223999999999997</v>
      </c>
      <c r="E33" s="4">
        <f>[1]Спецификация!F39</f>
        <v>52.223999999999997</v>
      </c>
      <c r="F33" s="4">
        <f>[1]Спецификация!G39</f>
        <v>102.60599999999999</v>
      </c>
      <c r="G33" s="4">
        <f>[1]Спецификация!H39</f>
        <v>84.552000000000007</v>
      </c>
      <c r="H33" s="4">
        <f>[1]Спецификация!I39</f>
        <v>91.343999999999994</v>
      </c>
      <c r="I33" s="4">
        <f>[1]Спецификация!J39</f>
        <v>163.63200000000001</v>
      </c>
      <c r="J33" s="4">
        <f>[1]Спецификация!K39</f>
        <v>160.94399999999999</v>
      </c>
      <c r="K33" s="4">
        <f>[1]Спецификация!L39</f>
        <v>149.85599999999999</v>
      </c>
      <c r="L33" s="4">
        <f>[1]Спецификация!M39</f>
        <v>160.94399999999999</v>
      </c>
      <c r="M33" s="4">
        <f>[1]Спецификация!N39</f>
        <v>160.56</v>
      </c>
      <c r="N33" s="4">
        <f>[1]Спецификация!O39</f>
        <v>123.312</v>
      </c>
      <c r="O33" s="4">
        <f>[1]Спецификация!P39</f>
        <v>14.208</v>
      </c>
    </row>
    <row r="34" spans="1:15" x14ac:dyDescent="0.25">
      <c r="A34" s="2" t="s">
        <v>5</v>
      </c>
      <c r="B34" s="2" t="s">
        <v>3</v>
      </c>
      <c r="C34" s="4">
        <f>SUM(D34:O34)</f>
        <v>25200.091200000003</v>
      </c>
      <c r="D34" s="4">
        <f>[1]Спецификация!E45</f>
        <v>871.53599999999994</v>
      </c>
      <c r="E34" s="4">
        <f>[1]Спецификация!F45</f>
        <v>871.53599999999994</v>
      </c>
      <c r="F34" s="4">
        <f>[1]Спецификация!G45</f>
        <v>1948.2192000000002</v>
      </c>
      <c r="G34" s="4">
        <f>[1]Спецификация!H45</f>
        <v>1553.1840000000002</v>
      </c>
      <c r="H34" s="4">
        <f>[1]Спецификация!I45</f>
        <v>1733.376</v>
      </c>
      <c r="I34" s="4">
        <f>[1]Спецификация!J45</f>
        <v>3250.9919999999997</v>
      </c>
      <c r="J34" s="4">
        <f>[1]Спецификация!K45</f>
        <v>3192.096</v>
      </c>
      <c r="K34" s="4">
        <f>[1]Спецификация!L45</f>
        <v>2979.6480000000001</v>
      </c>
      <c r="L34" s="4">
        <f>[1]Спецификация!M45</f>
        <v>3192.096</v>
      </c>
      <c r="M34" s="4">
        <f>[1]Спецификация!N45</f>
        <v>3192.48</v>
      </c>
      <c r="N34" s="4">
        <f>[1]Спецификация!O45</f>
        <v>2367.5520000000001</v>
      </c>
      <c r="O34" s="4">
        <f>[1]Спецификация!P45</f>
        <v>47.376000000000005</v>
      </c>
    </row>
    <row r="36" spans="1:15" x14ac:dyDescent="0.25">
      <c r="M36" s="5" t="s">
        <v>6</v>
      </c>
    </row>
    <row r="37" spans="1:15" x14ac:dyDescent="0.25">
      <c r="N37" s="6" t="s">
        <v>7</v>
      </c>
      <c r="O37" s="6"/>
    </row>
    <row r="38" spans="1:15" x14ac:dyDescent="0.25">
      <c r="N38" s="6"/>
      <c r="O38" s="6"/>
    </row>
  </sheetData>
  <mergeCells count="6">
    <mergeCell ref="A1:O1"/>
    <mergeCell ref="N9:O10"/>
    <mergeCell ref="A16:O16"/>
    <mergeCell ref="N24:O25"/>
    <mergeCell ref="A29:O29"/>
    <mergeCell ref="N37:O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Отчетна инф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</dc:creator>
  <cp:lastModifiedBy>Julian</cp:lastModifiedBy>
  <dcterms:created xsi:type="dcterms:W3CDTF">2020-03-24T08:48:16Z</dcterms:created>
  <dcterms:modified xsi:type="dcterms:W3CDTF">2020-03-24T08:48:28Z</dcterms:modified>
</cp:coreProperties>
</file>